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C05241E9-8DA2-4B8F-AC3E-BC53C9D4842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1" l="1"/>
  <c r="K41" i="1"/>
  <c r="I42" i="1"/>
  <c r="H42" i="1"/>
  <c r="L41" i="1"/>
  <c r="G42" i="1"/>
  <c r="F42" i="1"/>
  <c r="E42" i="1"/>
  <c r="D42" i="1"/>
  <c r="C42" i="1"/>
  <c r="K39" i="1"/>
  <c r="L39" i="1"/>
  <c r="D108" i="1" l="1"/>
  <c r="E108" i="1"/>
  <c r="F108" i="1"/>
  <c r="G108" i="1"/>
  <c r="H108" i="1"/>
  <c r="I108" i="1"/>
  <c r="J108" i="1"/>
  <c r="L71" i="1"/>
  <c r="L72" i="1"/>
  <c r="L70" i="1"/>
  <c r="L58" i="1" l="1"/>
  <c r="L59" i="1"/>
  <c r="L64" i="1"/>
  <c r="L63" i="1"/>
  <c r="L65" i="1"/>
  <c r="L66" i="1"/>
  <c r="L57" i="1"/>
  <c r="K90" i="1" l="1"/>
  <c r="L90" i="1"/>
  <c r="L84" i="1" l="1"/>
  <c r="L79" i="1"/>
  <c r="L78" i="1"/>
  <c r="L86" i="1"/>
  <c r="L76" i="1" l="1"/>
  <c r="K76" i="1"/>
  <c r="K18" i="1" l="1"/>
  <c r="C108" i="1" l="1"/>
  <c r="K83" i="1" l="1"/>
  <c r="K58" i="1"/>
  <c r="K71" i="1"/>
  <c r="K57" i="1"/>
  <c r="K77" i="1"/>
  <c r="K70" i="1"/>
  <c r="K64" i="1"/>
  <c r="K78" i="1"/>
  <c r="K84" i="1"/>
  <c r="K65" i="1"/>
  <c r="K59" i="1"/>
  <c r="K63" i="1"/>
  <c r="K72" i="1"/>
  <c r="K66" i="1"/>
  <c r="K79" i="1"/>
  <c r="K100" i="1" l="1"/>
  <c r="L100" i="1"/>
  <c r="K93" i="1"/>
  <c r="L93" i="1"/>
  <c r="L83" i="1" l="1"/>
  <c r="L85" i="1"/>
  <c r="K85" i="1"/>
  <c r="L77" i="1" l="1"/>
  <c r="K106" i="1"/>
  <c r="L106" i="1"/>
  <c r="K97" i="1"/>
  <c r="L97" i="1"/>
  <c r="K86" i="1"/>
  <c r="K92" i="1"/>
  <c r="L92" i="1"/>
  <c r="K91" i="1"/>
  <c r="L91" i="1"/>
  <c r="K98" i="1"/>
  <c r="L98" i="1"/>
  <c r="K104" i="1"/>
  <c r="L104" i="1"/>
  <c r="K105" i="1"/>
  <c r="L105" i="1"/>
  <c r="K99" i="1"/>
  <c r="L99" i="1"/>
  <c r="K107" i="1"/>
  <c r="L107" i="1"/>
  <c r="K30" i="1"/>
  <c r="L30" i="1"/>
  <c r="K31" i="1"/>
  <c r="L31" i="1"/>
  <c r="K35" i="1"/>
  <c r="L35" i="1"/>
  <c r="K34" i="1"/>
  <c r="L34" i="1"/>
  <c r="K32" i="1"/>
  <c r="L32" i="1"/>
  <c r="K36" i="1"/>
  <c r="L36" i="1"/>
  <c r="K40" i="1"/>
  <c r="L40" i="1"/>
  <c r="C24" i="1"/>
  <c r="K21" i="1"/>
  <c r="L21" i="1"/>
  <c r="K22" i="1"/>
  <c r="L22" i="1"/>
  <c r="K23" i="1"/>
  <c r="L23" i="1"/>
  <c r="K19" i="1"/>
  <c r="L19" i="1"/>
  <c r="K20" i="1"/>
  <c r="L20" i="1"/>
  <c r="D24" i="1" l="1"/>
  <c r="E24" i="1"/>
  <c r="F24" i="1"/>
  <c r="G24" i="1"/>
  <c r="H24" i="1"/>
  <c r="I24" i="1"/>
  <c r="J24" i="1"/>
  <c r="L37" i="1" l="1"/>
  <c r="K37" i="1"/>
  <c r="L18" i="1" l="1"/>
</calcChain>
</file>

<file path=xl/sharedStrings.xml><?xml version="1.0" encoding="utf-8"?>
<sst xmlns="http://schemas.openxmlformats.org/spreadsheetml/2006/main" count="103" uniqueCount="81">
  <si>
    <t>Key:</t>
  </si>
  <si>
    <t>GP = games played</t>
  </si>
  <si>
    <t>MG = missed games</t>
  </si>
  <si>
    <t xml:space="preserve"> </t>
  </si>
  <si>
    <t>W = wins</t>
  </si>
  <si>
    <t>PP = penalty premiership points</t>
  </si>
  <si>
    <t>L = losses</t>
  </si>
  <si>
    <t>F = points scored for team</t>
  </si>
  <si>
    <t>D = drawn games</t>
  </si>
  <si>
    <t>A = points scored against team</t>
  </si>
  <si>
    <t>TEAM</t>
  </si>
  <si>
    <t>GP</t>
  </si>
  <si>
    <t>W</t>
  </si>
  <si>
    <t>L</t>
  </si>
  <si>
    <t>D</t>
  </si>
  <si>
    <t>MG</t>
  </si>
  <si>
    <t>PP</t>
  </si>
  <si>
    <t>F</t>
  </si>
  <si>
    <t>A</t>
  </si>
  <si>
    <t>%</t>
  </si>
  <si>
    <t>POINTS</t>
  </si>
  <si>
    <t>Not The Eddies</t>
  </si>
  <si>
    <t>Allsorts</t>
  </si>
  <si>
    <t>All Mixed Up</t>
  </si>
  <si>
    <t>Killah Beez</t>
  </si>
  <si>
    <t>Alley Hoops</t>
  </si>
  <si>
    <t>Triple Jays</t>
  </si>
  <si>
    <t>Remix</t>
  </si>
  <si>
    <t>Celtics</t>
  </si>
  <si>
    <t>Lynx</t>
  </si>
  <si>
    <t>Diamonds</t>
  </si>
  <si>
    <t>Hustlers</t>
  </si>
  <si>
    <t>Gang Green</t>
  </si>
  <si>
    <t>IDKY</t>
  </si>
  <si>
    <t>JP's</t>
  </si>
  <si>
    <t>Hornets</t>
  </si>
  <si>
    <t>Zombiezzz</t>
  </si>
  <si>
    <t>Triple A's</t>
  </si>
  <si>
    <t>Pick &amp; Rollies</t>
  </si>
  <si>
    <t>Just Magic</t>
  </si>
  <si>
    <t>Warriors</t>
  </si>
  <si>
    <t>Giants</t>
  </si>
  <si>
    <t>Bounce Bros</t>
  </si>
  <si>
    <t>Raptors</t>
  </si>
  <si>
    <t>Basketball Junkies</t>
  </si>
  <si>
    <t>Almost Magic</t>
  </si>
  <si>
    <t>Pistons</t>
  </si>
  <si>
    <t>Legends</t>
  </si>
  <si>
    <t>Lights Out</t>
  </si>
  <si>
    <t>Supersonics</t>
  </si>
  <si>
    <t xml:space="preserve">7team              </t>
  </si>
  <si>
    <t>Flakers</t>
  </si>
  <si>
    <t>Rockets</t>
  </si>
  <si>
    <t>ANB</t>
  </si>
  <si>
    <t>Air Ballerz</t>
  </si>
  <si>
    <t xml:space="preserve">MENS DIVISION </t>
  </si>
  <si>
    <t xml:space="preserve">  2019 AUTUMN PREMIERSHIP LADDER</t>
  </si>
  <si>
    <t>Ashwin Blazers W</t>
  </si>
  <si>
    <t>Ashwin Blazers A</t>
  </si>
  <si>
    <t>LSS</t>
  </si>
  <si>
    <t>Ashwin Blazers B</t>
  </si>
  <si>
    <t>Bone Crushers</t>
  </si>
  <si>
    <t>Nothing But Bricks</t>
  </si>
  <si>
    <t>Astroboy Demolition</t>
  </si>
  <si>
    <t>Breakers</t>
  </si>
  <si>
    <t>WA Wolves</t>
  </si>
  <si>
    <t>Blue Jays</t>
  </si>
  <si>
    <t>MENS D  GRADE</t>
  </si>
  <si>
    <t>MENS E GRADE</t>
  </si>
  <si>
    <t xml:space="preserve">MENS H  GRADE </t>
  </si>
  <si>
    <t>MENS G  GRADE</t>
  </si>
  <si>
    <t xml:space="preserve">MENS F GRADE </t>
  </si>
  <si>
    <t>MENS A GRADE</t>
  </si>
  <si>
    <t>MENS B GRADE</t>
  </si>
  <si>
    <t>WOMENS A GRADE</t>
  </si>
  <si>
    <t>WOMENS B GRADE</t>
  </si>
  <si>
    <t>WOMENS C GRADE</t>
  </si>
  <si>
    <t>Skyhawks</t>
  </si>
  <si>
    <t>Pink Kats</t>
  </si>
  <si>
    <t xml:space="preserve">          30 June 2019</t>
  </si>
  <si>
    <t>MIXED A/B/C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</si>
</sst>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u/>
      <sz val="12"/>
      <name val="Arial"/>
      <family val="2"/>
    </font>
    <font>
      <b/>
      <sz val="12"/>
      <color rgb="FFFF0000"/>
      <name val="Arial"/>
      <family val="2"/>
    </font>
    <font>
      <sz val="18"/>
      <color rgb="FFFF000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15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"/>
  <sheetViews>
    <sheetView tabSelected="1" zoomScale="130" zoomScaleNormal="130" workbookViewId="0">
      <selection activeCell="A3" sqref="A3"/>
    </sheetView>
  </sheetViews>
  <sheetFormatPr defaultRowHeight="15" x14ac:dyDescent="0.25"/>
  <cols>
    <col min="1" max="1" width="4.5703125" customWidth="1"/>
    <col min="2" max="2" width="19.85546875" customWidth="1"/>
    <col min="3" max="4" width="5.42578125" customWidth="1"/>
    <col min="5" max="5" width="5.140625" customWidth="1"/>
    <col min="6" max="7" width="5.42578125" customWidth="1"/>
    <col min="8" max="8" width="5.85546875" style="28" customWidth="1"/>
    <col min="9" max="10" width="8.140625" customWidth="1"/>
    <col min="11" max="11" width="7.85546875" customWidth="1"/>
  </cols>
  <sheetData>
    <row r="1" spans="1:12" s="1" customFormat="1" ht="26.25" x14ac:dyDescent="0.25">
      <c r="A1" s="1" t="s">
        <v>56</v>
      </c>
      <c r="K1" s="2"/>
      <c r="L1" s="2"/>
    </row>
    <row r="2" spans="1:12" s="1" customFormat="1" ht="5.25" customHeight="1" x14ac:dyDescent="0.25">
      <c r="K2" s="2"/>
      <c r="L2" s="2"/>
    </row>
    <row r="3" spans="1:12" s="1" customFormat="1" ht="15.75" customHeight="1" x14ac:dyDescent="0.25">
      <c r="J3" s="3" t="s">
        <v>79</v>
      </c>
    </row>
    <row r="4" spans="1:12" s="1" customFormat="1" ht="15.75" customHeight="1" x14ac:dyDescent="0.25">
      <c r="J4" s="3"/>
      <c r="K4" s="30" t="s">
        <v>3</v>
      </c>
    </row>
    <row r="5" spans="1:12" s="1" customFormat="1" ht="15.75" customHeight="1" x14ac:dyDescent="0.25">
      <c r="A5" s="4"/>
      <c r="C5" s="5" t="s">
        <v>0</v>
      </c>
      <c r="D5" s="6"/>
      <c r="E5" s="6"/>
      <c r="F5" s="6"/>
      <c r="G5" s="6"/>
      <c r="H5" s="6"/>
      <c r="I5" s="6"/>
    </row>
    <row r="6" spans="1:12" s="1" customFormat="1" ht="15.75" customHeight="1" x14ac:dyDescent="0.25">
      <c r="C6" s="7" t="s">
        <v>1</v>
      </c>
      <c r="D6" s="7"/>
      <c r="E6" s="7"/>
      <c r="F6" s="7"/>
      <c r="G6" s="7"/>
      <c r="H6" s="7" t="s">
        <v>2</v>
      </c>
      <c r="I6" s="6"/>
      <c r="J6" s="6"/>
      <c r="K6" s="2" t="s">
        <v>3</v>
      </c>
      <c r="L6" s="2"/>
    </row>
    <row r="7" spans="1:12" s="6" customFormat="1" ht="13.5" customHeight="1" x14ac:dyDescent="0.25">
      <c r="B7" s="6" t="s">
        <v>3</v>
      </c>
      <c r="C7" s="7" t="s">
        <v>4</v>
      </c>
      <c r="D7" s="7"/>
      <c r="E7" s="7"/>
      <c r="F7" s="7"/>
      <c r="G7" s="7"/>
      <c r="H7" s="7" t="s">
        <v>5</v>
      </c>
      <c r="I7" s="7"/>
      <c r="J7" s="7"/>
      <c r="L7" s="6" t="s">
        <v>3</v>
      </c>
    </row>
    <row r="8" spans="1:12" s="6" customFormat="1" ht="15" customHeight="1" x14ac:dyDescent="0.25">
      <c r="C8" s="7" t="s">
        <v>6</v>
      </c>
      <c r="D8" s="7"/>
      <c r="E8" s="7"/>
      <c r="F8" s="7"/>
      <c r="G8" s="7"/>
      <c r="H8" s="7" t="s">
        <v>7</v>
      </c>
      <c r="I8" s="7"/>
      <c r="J8" s="7"/>
      <c r="K8" s="8"/>
      <c r="L8" s="7" t="s">
        <v>3</v>
      </c>
    </row>
    <row r="9" spans="1:12" s="7" customFormat="1" ht="12.75" customHeight="1" x14ac:dyDescent="0.25">
      <c r="C9" s="7" t="s">
        <v>8</v>
      </c>
      <c r="H9" s="7" t="s">
        <v>9</v>
      </c>
      <c r="L9" s="9"/>
    </row>
    <row r="10" spans="1:12" s="7" customFormat="1" ht="12.75" customHeight="1" x14ac:dyDescent="0.25">
      <c r="A10" s="6"/>
      <c r="K10" s="9"/>
      <c r="L10" s="9"/>
    </row>
    <row r="11" spans="1:12" s="7" customFormat="1" ht="11.25" hidden="1" customHeight="1" x14ac:dyDescent="0.25">
      <c r="A11" s="6"/>
      <c r="K11" s="9"/>
      <c r="L11" s="9"/>
    </row>
    <row r="12" spans="1:12" s="7" customFormat="1" ht="11.25" customHeight="1" x14ac:dyDescent="0.25">
      <c r="A12" s="6"/>
      <c r="K12" s="9"/>
      <c r="L12" s="9"/>
    </row>
    <row r="13" spans="1:12" s="13" customFormat="1" ht="15.75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2"/>
    </row>
    <row r="14" spans="1:12" s="13" customFormat="1" ht="15.75" x14ac:dyDescent="0.25">
      <c r="A14" s="10"/>
      <c r="B14" s="11" t="s">
        <v>10</v>
      </c>
      <c r="C14" s="11" t="s">
        <v>11</v>
      </c>
      <c r="D14" s="11" t="s">
        <v>12</v>
      </c>
      <c r="E14" s="11" t="s">
        <v>13</v>
      </c>
      <c r="F14" s="11" t="s">
        <v>14</v>
      </c>
      <c r="G14" s="11" t="s">
        <v>15</v>
      </c>
      <c r="H14" s="11" t="s">
        <v>16</v>
      </c>
      <c r="I14" s="11" t="s">
        <v>17</v>
      </c>
      <c r="J14" s="11" t="s">
        <v>18</v>
      </c>
      <c r="K14" s="12" t="s">
        <v>19</v>
      </c>
      <c r="L14" s="12" t="s">
        <v>20</v>
      </c>
    </row>
    <row r="15" spans="1:12" s="13" customFormat="1" ht="15.75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2"/>
    </row>
    <row r="16" spans="1:12" ht="15.75" x14ac:dyDescent="0.25">
      <c r="A16" s="10"/>
      <c r="B16" s="18" t="s">
        <v>80</v>
      </c>
    </row>
    <row r="17" spans="1:12" ht="10.5" customHeight="1" x14ac:dyDescent="0.25">
      <c r="A17" s="10"/>
      <c r="B17" s="18"/>
    </row>
    <row r="18" spans="1:12" ht="15.75" x14ac:dyDescent="0.25">
      <c r="A18" s="10">
        <v>1</v>
      </c>
      <c r="B18" s="14" t="s">
        <v>21</v>
      </c>
      <c r="C18" s="15">
        <v>15</v>
      </c>
      <c r="D18" s="15">
        <v>13</v>
      </c>
      <c r="E18" s="15">
        <v>2</v>
      </c>
      <c r="F18" s="15">
        <v>0</v>
      </c>
      <c r="G18" s="15">
        <v>0</v>
      </c>
      <c r="H18" s="15">
        <v>0</v>
      </c>
      <c r="I18" s="15">
        <v>1020</v>
      </c>
      <c r="J18" s="15">
        <v>585</v>
      </c>
      <c r="K18" s="16">
        <f t="shared" ref="K18:K23" si="0">I18*100/J18</f>
        <v>174.35897435897436</v>
      </c>
      <c r="L18" s="16">
        <f t="shared" ref="L18:L23" si="1">D18*3+E18*1+F18*2+G18*1.5+H18</f>
        <v>41</v>
      </c>
    </row>
    <row r="19" spans="1:12" ht="15.75" x14ac:dyDescent="0.25">
      <c r="A19" s="10">
        <v>2</v>
      </c>
      <c r="B19" s="14" t="s">
        <v>25</v>
      </c>
      <c r="C19" s="15">
        <v>15</v>
      </c>
      <c r="D19" s="15">
        <v>9</v>
      </c>
      <c r="E19" s="15">
        <v>5</v>
      </c>
      <c r="F19" s="15">
        <v>1</v>
      </c>
      <c r="G19" s="15">
        <v>0</v>
      </c>
      <c r="H19" s="15">
        <v>0</v>
      </c>
      <c r="I19" s="15">
        <v>587</v>
      </c>
      <c r="J19" s="15">
        <v>617</v>
      </c>
      <c r="K19" s="16">
        <f t="shared" si="0"/>
        <v>95.137763371150726</v>
      </c>
      <c r="L19" s="16">
        <f t="shared" si="1"/>
        <v>34</v>
      </c>
    </row>
    <row r="20" spans="1:12" ht="15.75" x14ac:dyDescent="0.25">
      <c r="A20" s="10">
        <v>3</v>
      </c>
      <c r="B20" s="14" t="s">
        <v>26</v>
      </c>
      <c r="C20" s="15">
        <v>15</v>
      </c>
      <c r="D20" s="15">
        <v>8</v>
      </c>
      <c r="E20" s="15">
        <v>7</v>
      </c>
      <c r="F20" s="15">
        <v>0</v>
      </c>
      <c r="G20" s="15">
        <v>0</v>
      </c>
      <c r="H20" s="15">
        <v>0</v>
      </c>
      <c r="I20" s="15">
        <v>628</v>
      </c>
      <c r="J20" s="15">
        <v>673</v>
      </c>
      <c r="K20" s="16">
        <f t="shared" si="0"/>
        <v>93.31352154531946</v>
      </c>
      <c r="L20" s="16">
        <f t="shared" si="1"/>
        <v>31</v>
      </c>
    </row>
    <row r="21" spans="1:12" ht="15.75" x14ac:dyDescent="0.25">
      <c r="A21" s="10">
        <v>4</v>
      </c>
      <c r="B21" s="14" t="s">
        <v>23</v>
      </c>
      <c r="C21" s="15">
        <v>15</v>
      </c>
      <c r="D21" s="15">
        <v>7</v>
      </c>
      <c r="E21" s="15">
        <v>7</v>
      </c>
      <c r="F21" s="15">
        <v>1</v>
      </c>
      <c r="G21" s="15">
        <v>0</v>
      </c>
      <c r="H21" s="15">
        <v>0</v>
      </c>
      <c r="I21" s="15">
        <v>730</v>
      </c>
      <c r="J21" s="15">
        <v>689</v>
      </c>
      <c r="K21" s="16">
        <f t="shared" si="0"/>
        <v>105.95065312046444</v>
      </c>
      <c r="L21" s="16">
        <f t="shared" si="1"/>
        <v>30</v>
      </c>
    </row>
    <row r="22" spans="1:12" ht="15.75" x14ac:dyDescent="0.25">
      <c r="A22" s="10">
        <v>5</v>
      </c>
      <c r="B22" s="14" t="s">
        <v>22</v>
      </c>
      <c r="C22" s="15">
        <v>15</v>
      </c>
      <c r="D22" s="15">
        <v>4</v>
      </c>
      <c r="E22" s="15">
        <v>11</v>
      </c>
      <c r="F22" s="15">
        <v>0</v>
      </c>
      <c r="G22" s="15">
        <v>0</v>
      </c>
      <c r="H22" s="15">
        <v>0</v>
      </c>
      <c r="I22" s="15">
        <v>571</v>
      </c>
      <c r="J22" s="15">
        <v>641</v>
      </c>
      <c r="K22" s="16">
        <f t="shared" si="0"/>
        <v>89.079563182527295</v>
      </c>
      <c r="L22" s="16">
        <f t="shared" si="1"/>
        <v>23</v>
      </c>
    </row>
    <row r="23" spans="1:12" ht="15.75" x14ac:dyDescent="0.25">
      <c r="A23" s="10">
        <v>6</v>
      </c>
      <c r="B23" s="14" t="s">
        <v>24</v>
      </c>
      <c r="C23" s="15">
        <v>15</v>
      </c>
      <c r="D23" s="15">
        <v>3</v>
      </c>
      <c r="E23" s="15">
        <v>12</v>
      </c>
      <c r="F23" s="15">
        <v>0</v>
      </c>
      <c r="G23" s="15">
        <v>0</v>
      </c>
      <c r="H23" s="15">
        <v>0</v>
      </c>
      <c r="I23" s="15">
        <v>602</v>
      </c>
      <c r="J23" s="15">
        <v>933</v>
      </c>
      <c r="K23" s="16">
        <f t="shared" si="0"/>
        <v>64.523043944265808</v>
      </c>
      <c r="L23" s="16">
        <f t="shared" si="1"/>
        <v>21</v>
      </c>
    </row>
    <row r="24" spans="1:12" ht="15.75" x14ac:dyDescent="0.25">
      <c r="A24" s="10"/>
      <c r="B24" s="14"/>
      <c r="C24" s="15">
        <f t="shared" ref="C24:J24" si="2">SUM(C18:C23)</f>
        <v>90</v>
      </c>
      <c r="D24" s="15">
        <f t="shared" si="2"/>
        <v>44</v>
      </c>
      <c r="E24" s="15">
        <f t="shared" si="2"/>
        <v>44</v>
      </c>
      <c r="F24" s="15">
        <f t="shared" si="2"/>
        <v>2</v>
      </c>
      <c r="G24" s="15">
        <f t="shared" si="2"/>
        <v>0</v>
      </c>
      <c r="H24" s="15">
        <f t="shared" si="2"/>
        <v>0</v>
      </c>
      <c r="I24" s="15">
        <f t="shared" si="2"/>
        <v>4138</v>
      </c>
      <c r="J24" s="15">
        <f t="shared" si="2"/>
        <v>4138</v>
      </c>
      <c r="K24" s="16"/>
      <c r="L24" s="16"/>
    </row>
    <row r="25" spans="1:12" ht="15.75" x14ac:dyDescent="0.25">
      <c r="A25" s="10"/>
      <c r="B25" s="14"/>
      <c r="C25" s="15"/>
      <c r="D25" s="15"/>
      <c r="E25" s="15"/>
      <c r="F25" s="15"/>
      <c r="G25" s="15"/>
      <c r="H25" s="15"/>
      <c r="I25" s="15"/>
      <c r="J25" s="15"/>
      <c r="K25" s="16"/>
      <c r="L25" s="16"/>
    </row>
    <row r="26" spans="1:12" ht="15.75" x14ac:dyDescent="0.25">
      <c r="A26" s="10"/>
      <c r="B26" s="14"/>
      <c r="C26" s="15"/>
      <c r="D26" s="15"/>
      <c r="E26" s="15"/>
      <c r="F26" s="15"/>
      <c r="G26" s="15"/>
      <c r="H26" s="15"/>
      <c r="I26" s="15"/>
      <c r="J26" s="15"/>
      <c r="K26" s="16"/>
      <c r="L26" s="16"/>
    </row>
    <row r="28" spans="1:12" ht="15.75" x14ac:dyDescent="0.25">
      <c r="A28" s="10"/>
      <c r="B28" s="18" t="s">
        <v>74</v>
      </c>
      <c r="C28" s="14"/>
      <c r="D28" s="14"/>
      <c r="E28" s="14"/>
      <c r="F28" s="14"/>
      <c r="G28" s="14"/>
      <c r="H28" s="14"/>
      <c r="I28" s="14"/>
      <c r="J28" s="14" t="s">
        <v>3</v>
      </c>
      <c r="K28" s="14"/>
      <c r="L28" s="16" t="s">
        <v>3</v>
      </c>
    </row>
    <row r="29" spans="1:12" ht="9.75" customHeight="1" x14ac:dyDescent="0.25">
      <c r="A29" s="10"/>
      <c r="B29" s="18"/>
      <c r="C29" s="14"/>
      <c r="D29" s="14"/>
      <c r="E29" s="14"/>
      <c r="F29" s="14"/>
      <c r="G29" s="14"/>
      <c r="H29" s="14"/>
      <c r="I29" s="14"/>
      <c r="J29" s="14"/>
      <c r="K29" s="14"/>
      <c r="L29" s="16"/>
    </row>
    <row r="30" spans="1:12" ht="15.75" x14ac:dyDescent="0.25">
      <c r="A30" s="10">
        <v>1</v>
      </c>
      <c r="B30" s="20" t="s">
        <v>27</v>
      </c>
      <c r="C30" s="15">
        <v>15</v>
      </c>
      <c r="D30" s="15">
        <v>15</v>
      </c>
      <c r="E30" s="15">
        <v>0</v>
      </c>
      <c r="F30" s="15">
        <v>0</v>
      </c>
      <c r="G30" s="15">
        <v>0</v>
      </c>
      <c r="H30" s="15">
        <v>0</v>
      </c>
      <c r="I30" s="15">
        <v>936</v>
      </c>
      <c r="J30" s="15">
        <v>480</v>
      </c>
      <c r="K30" s="16">
        <f t="shared" ref="K30:K37" si="3">I30*100/J30</f>
        <v>195</v>
      </c>
      <c r="L30" s="16">
        <f t="shared" ref="L30:L37" si="4">D30*3+E30*1+F30*2+G30*1.5+H30</f>
        <v>45</v>
      </c>
    </row>
    <row r="31" spans="1:12" ht="15.75" x14ac:dyDescent="0.25">
      <c r="A31" s="10">
        <v>2</v>
      </c>
      <c r="B31" s="20" t="s">
        <v>57</v>
      </c>
      <c r="C31" s="15">
        <v>15</v>
      </c>
      <c r="D31" s="15">
        <v>10</v>
      </c>
      <c r="E31" s="15">
        <v>5</v>
      </c>
      <c r="F31" s="15">
        <v>0</v>
      </c>
      <c r="G31" s="15">
        <v>0</v>
      </c>
      <c r="H31" s="15">
        <v>0</v>
      </c>
      <c r="I31" s="15">
        <v>536</v>
      </c>
      <c r="J31" s="15">
        <v>412</v>
      </c>
      <c r="K31" s="16">
        <f t="shared" si="3"/>
        <v>130.09708737864077</v>
      </c>
      <c r="L31" s="16">
        <f t="shared" si="4"/>
        <v>35</v>
      </c>
    </row>
    <row r="32" spans="1:12" ht="15.75" x14ac:dyDescent="0.25">
      <c r="A32" s="10">
        <v>3</v>
      </c>
      <c r="B32" s="20" t="s">
        <v>29</v>
      </c>
      <c r="C32" s="15">
        <v>15</v>
      </c>
      <c r="D32" s="15">
        <v>8</v>
      </c>
      <c r="E32" s="15">
        <v>7</v>
      </c>
      <c r="F32" s="15">
        <v>0</v>
      </c>
      <c r="G32" s="15">
        <v>0</v>
      </c>
      <c r="H32" s="15">
        <v>0</v>
      </c>
      <c r="I32" s="15">
        <v>578</v>
      </c>
      <c r="J32" s="15">
        <v>575</v>
      </c>
      <c r="K32" s="16">
        <f t="shared" si="3"/>
        <v>100.52173913043478</v>
      </c>
      <c r="L32" s="16">
        <f t="shared" si="4"/>
        <v>31</v>
      </c>
    </row>
    <row r="33" spans="1:12" ht="15.75" x14ac:dyDescent="0.25">
      <c r="A33" s="10"/>
      <c r="B33" s="18" t="s">
        <v>75</v>
      </c>
      <c r="C33" s="14"/>
      <c r="D33" s="14"/>
      <c r="E33" s="14"/>
      <c r="F33" s="14"/>
      <c r="G33" s="14"/>
      <c r="H33" s="14"/>
      <c r="I33" s="14"/>
      <c r="J33" s="14" t="s">
        <v>3</v>
      </c>
      <c r="K33" s="14"/>
      <c r="L33" s="16" t="s">
        <v>3</v>
      </c>
    </row>
    <row r="34" spans="1:12" ht="15.75" x14ac:dyDescent="0.25">
      <c r="A34" s="10">
        <v>4</v>
      </c>
      <c r="B34" s="14" t="s">
        <v>66</v>
      </c>
      <c r="C34" s="15">
        <v>15</v>
      </c>
      <c r="D34" s="15">
        <v>7</v>
      </c>
      <c r="E34" s="15">
        <v>7</v>
      </c>
      <c r="F34" s="15">
        <v>1</v>
      </c>
      <c r="G34" s="15">
        <v>0</v>
      </c>
      <c r="H34" s="15">
        <v>0</v>
      </c>
      <c r="I34" s="15">
        <v>331</v>
      </c>
      <c r="J34" s="15">
        <v>420</v>
      </c>
      <c r="K34" s="16">
        <f t="shared" si="3"/>
        <v>78.80952380952381</v>
      </c>
      <c r="L34" s="16">
        <f t="shared" si="4"/>
        <v>30</v>
      </c>
    </row>
    <row r="35" spans="1:12" ht="15.75" x14ac:dyDescent="0.25">
      <c r="A35" s="10">
        <v>5</v>
      </c>
      <c r="B35" s="20" t="s">
        <v>28</v>
      </c>
      <c r="C35" s="15">
        <v>15</v>
      </c>
      <c r="D35" s="15">
        <v>4</v>
      </c>
      <c r="E35" s="15">
        <v>11</v>
      </c>
      <c r="F35" s="15">
        <v>0</v>
      </c>
      <c r="G35" s="15">
        <v>0</v>
      </c>
      <c r="H35" s="15">
        <v>4</v>
      </c>
      <c r="I35" s="15">
        <v>369</v>
      </c>
      <c r="J35" s="15">
        <v>455</v>
      </c>
      <c r="K35" s="16">
        <f t="shared" si="3"/>
        <v>81.098901098901095</v>
      </c>
      <c r="L35" s="16">
        <f t="shared" si="4"/>
        <v>27</v>
      </c>
    </row>
    <row r="36" spans="1:12" ht="15.75" x14ac:dyDescent="0.25">
      <c r="A36" s="10">
        <v>6</v>
      </c>
      <c r="B36" s="20" t="s">
        <v>30</v>
      </c>
      <c r="C36" s="15">
        <v>15</v>
      </c>
      <c r="D36" s="15">
        <v>6</v>
      </c>
      <c r="E36" s="15">
        <v>9</v>
      </c>
      <c r="F36" s="15">
        <v>0</v>
      </c>
      <c r="G36" s="15">
        <v>0</v>
      </c>
      <c r="H36" s="15">
        <v>0</v>
      </c>
      <c r="I36" s="15">
        <v>318</v>
      </c>
      <c r="J36" s="15">
        <v>481</v>
      </c>
      <c r="K36" s="16">
        <f t="shared" si="3"/>
        <v>66.112266112266113</v>
      </c>
      <c r="L36" s="16">
        <f t="shared" si="4"/>
        <v>27</v>
      </c>
    </row>
    <row r="37" spans="1:12" ht="15.75" x14ac:dyDescent="0.25">
      <c r="A37" s="10">
        <v>7</v>
      </c>
      <c r="B37" s="20" t="s">
        <v>64</v>
      </c>
      <c r="C37" s="15">
        <v>15</v>
      </c>
      <c r="D37" s="15">
        <v>5</v>
      </c>
      <c r="E37" s="15">
        <v>9</v>
      </c>
      <c r="F37" s="15">
        <v>1</v>
      </c>
      <c r="G37" s="15">
        <v>0</v>
      </c>
      <c r="H37" s="15">
        <v>0</v>
      </c>
      <c r="I37" s="15">
        <v>378</v>
      </c>
      <c r="J37" s="15">
        <v>473</v>
      </c>
      <c r="K37" s="16">
        <f t="shared" si="3"/>
        <v>79.915433403805494</v>
      </c>
      <c r="L37" s="16">
        <f t="shared" si="4"/>
        <v>26</v>
      </c>
    </row>
    <row r="38" spans="1:12" ht="15.75" x14ac:dyDescent="0.25">
      <c r="A38" s="10"/>
      <c r="B38" s="18" t="s">
        <v>76</v>
      </c>
      <c r="C38" s="15"/>
      <c r="D38" s="15"/>
      <c r="E38" s="15"/>
      <c r="F38" s="15"/>
      <c r="G38" s="15"/>
      <c r="H38" s="15"/>
      <c r="I38" s="15"/>
      <c r="J38" s="15"/>
      <c r="K38" s="16"/>
      <c r="L38" s="16"/>
    </row>
    <row r="39" spans="1:12" ht="15.75" x14ac:dyDescent="0.25">
      <c r="A39" s="10">
        <v>8</v>
      </c>
      <c r="B39" s="14" t="s">
        <v>77</v>
      </c>
      <c r="C39" s="15">
        <v>15</v>
      </c>
      <c r="D39" s="15">
        <v>7</v>
      </c>
      <c r="E39" s="15">
        <v>7</v>
      </c>
      <c r="F39" s="15">
        <v>0</v>
      </c>
      <c r="G39" s="15">
        <v>1</v>
      </c>
      <c r="H39" s="15">
        <v>0</v>
      </c>
      <c r="I39" s="15">
        <v>212</v>
      </c>
      <c r="J39" s="15">
        <v>214</v>
      </c>
      <c r="K39" s="16">
        <f>I39*100/J39</f>
        <v>99.065420560747668</v>
      </c>
      <c r="L39" s="16">
        <f>D39*3+E39*1+F39*2+G39*1.5+H39</f>
        <v>29.5</v>
      </c>
    </row>
    <row r="40" spans="1:12" ht="15.75" x14ac:dyDescent="0.25">
      <c r="A40" s="10">
        <v>9</v>
      </c>
      <c r="B40" s="14" t="s">
        <v>31</v>
      </c>
      <c r="C40" s="15">
        <v>15</v>
      </c>
      <c r="D40" s="15">
        <v>4</v>
      </c>
      <c r="E40" s="15">
        <v>11</v>
      </c>
      <c r="F40" s="15">
        <v>0</v>
      </c>
      <c r="G40" s="15">
        <v>0</v>
      </c>
      <c r="H40" s="15">
        <v>0</v>
      </c>
      <c r="I40" s="15">
        <v>279</v>
      </c>
      <c r="J40" s="15">
        <v>429</v>
      </c>
      <c r="K40" s="16">
        <f>I40*100/J40</f>
        <v>65.03496503496504</v>
      </c>
      <c r="L40" s="16">
        <f>D40*3+E40*1+F40*2+G40*1.5+H40</f>
        <v>23</v>
      </c>
    </row>
    <row r="41" spans="1:12" ht="15.75" x14ac:dyDescent="0.25">
      <c r="A41" s="10">
        <v>10</v>
      </c>
      <c r="B41" s="14" t="s">
        <v>78</v>
      </c>
      <c r="C41" s="15">
        <v>15</v>
      </c>
      <c r="D41" s="15">
        <v>1</v>
      </c>
      <c r="E41" s="15">
        <v>1</v>
      </c>
      <c r="F41" s="15">
        <v>0</v>
      </c>
      <c r="G41" s="15">
        <v>13</v>
      </c>
      <c r="H41" s="15">
        <v>0</v>
      </c>
      <c r="I41" s="15">
        <v>120</v>
      </c>
      <c r="J41" s="15">
        <v>118</v>
      </c>
      <c r="K41" s="16">
        <f>I41*100/J41</f>
        <v>101.69491525423729</v>
      </c>
      <c r="L41" s="16">
        <f>D41*3+E41*1+F41*2+G41*1.5+H41</f>
        <v>23.5</v>
      </c>
    </row>
    <row r="42" spans="1:12" ht="15.75" customHeight="1" x14ac:dyDescent="0.25">
      <c r="A42" s="21"/>
      <c r="B42" s="22"/>
      <c r="C42" s="15">
        <f t="shared" ref="C42:J42" si="5">SUM(C30:C41)</f>
        <v>150</v>
      </c>
      <c r="D42" s="15">
        <f t="shared" si="5"/>
        <v>67</v>
      </c>
      <c r="E42" s="15">
        <f t="shared" si="5"/>
        <v>67</v>
      </c>
      <c r="F42" s="15">
        <f t="shared" si="5"/>
        <v>2</v>
      </c>
      <c r="G42" s="15">
        <f t="shared" si="5"/>
        <v>14</v>
      </c>
      <c r="H42" s="15">
        <f t="shared" si="5"/>
        <v>4</v>
      </c>
      <c r="I42" s="15">
        <f t="shared" si="5"/>
        <v>4057</v>
      </c>
      <c r="J42" s="15">
        <f t="shared" si="5"/>
        <v>4057</v>
      </c>
      <c r="K42" s="23"/>
      <c r="L42" s="21"/>
    </row>
    <row r="43" spans="1:12" ht="15" customHeight="1" x14ac:dyDescent="0.25">
      <c r="A43" s="21"/>
      <c r="B43" s="22"/>
      <c r="C43" s="17"/>
      <c r="D43" s="17"/>
      <c r="E43" s="17"/>
      <c r="F43" s="17"/>
      <c r="G43" s="17"/>
      <c r="H43" s="15"/>
      <c r="I43" s="17"/>
      <c r="J43" s="17"/>
      <c r="K43" s="23"/>
      <c r="L43" s="21"/>
    </row>
    <row r="44" spans="1:12" ht="20.25" customHeight="1" x14ac:dyDescent="0.25"/>
    <row r="45" spans="1:12" ht="20.25" customHeight="1" x14ac:dyDescent="0.25"/>
    <row r="46" spans="1:12" ht="20.25" customHeight="1" x14ac:dyDescent="0.25"/>
    <row r="47" spans="1:12" ht="20.25" customHeight="1" x14ac:dyDescent="0.25"/>
    <row r="48" spans="1:12" ht="7.5" customHeight="1" x14ac:dyDescent="0.25"/>
    <row r="49" spans="1:1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</row>
    <row r="50" spans="1:1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2"/>
    </row>
    <row r="51" spans="1:12" x14ac:dyDescent="0.25">
      <c r="A51" s="13"/>
      <c r="B51" s="11" t="s">
        <v>10</v>
      </c>
      <c r="C51" s="11" t="s">
        <v>11</v>
      </c>
      <c r="D51" s="11" t="s">
        <v>12</v>
      </c>
      <c r="E51" s="11" t="s">
        <v>13</v>
      </c>
      <c r="F51" s="11" t="s">
        <v>14</v>
      </c>
      <c r="G51" s="11" t="s">
        <v>15</v>
      </c>
      <c r="H51" s="11" t="s">
        <v>16</v>
      </c>
      <c r="I51" s="11" t="s">
        <v>17</v>
      </c>
      <c r="J51" s="11" t="s">
        <v>18</v>
      </c>
      <c r="K51" s="12" t="s">
        <v>19</v>
      </c>
      <c r="L51" s="12" t="s">
        <v>20</v>
      </c>
    </row>
    <row r="52" spans="1:12" ht="4.5" customHeight="1" x14ac:dyDescent="0.25">
      <c r="A52" s="13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</row>
    <row r="53" spans="1:12" ht="15.75" x14ac:dyDescent="0.25">
      <c r="A53" s="6"/>
      <c r="B53" s="18" t="s">
        <v>55</v>
      </c>
      <c r="C53" s="25"/>
      <c r="D53" s="25"/>
      <c r="E53" s="25"/>
      <c r="F53" s="25"/>
      <c r="G53" s="25"/>
      <c r="H53" s="25"/>
      <c r="I53" s="25"/>
      <c r="J53" s="25"/>
      <c r="K53" s="19"/>
      <c r="L53" s="19" t="s">
        <v>3</v>
      </c>
    </row>
    <row r="54" spans="1:12" ht="7.5" customHeight="1" x14ac:dyDescent="0.25">
      <c r="A54" s="6"/>
      <c r="B54" s="18"/>
      <c r="C54" s="25"/>
      <c r="D54" s="25"/>
      <c r="E54" s="25"/>
      <c r="F54" s="25"/>
      <c r="G54" s="25"/>
      <c r="H54" s="25"/>
      <c r="I54" s="25"/>
      <c r="J54" s="25"/>
      <c r="K54" s="19"/>
      <c r="L54" s="19"/>
    </row>
    <row r="55" spans="1:12" ht="15.75" x14ac:dyDescent="0.25">
      <c r="A55" s="6"/>
      <c r="B55" s="18" t="s">
        <v>72</v>
      </c>
      <c r="C55" s="25"/>
      <c r="D55" s="25"/>
      <c r="E55" s="25"/>
      <c r="F55" s="25"/>
      <c r="G55" s="25"/>
      <c r="H55" s="25"/>
      <c r="I55" s="25"/>
      <c r="J55" s="25"/>
      <c r="K55" s="19"/>
      <c r="L55" s="19"/>
    </row>
    <row r="56" spans="1:12" ht="6" customHeight="1" x14ac:dyDescent="0.25">
      <c r="A56" s="6"/>
      <c r="B56" s="18"/>
      <c r="C56" s="25"/>
      <c r="D56" s="25"/>
      <c r="E56" s="25"/>
      <c r="F56" s="25"/>
      <c r="G56" s="25"/>
      <c r="H56" s="25"/>
      <c r="I56" s="25"/>
      <c r="J56" s="25"/>
      <c r="K56" s="19"/>
      <c r="L56" s="19"/>
    </row>
    <row r="57" spans="1:12" ht="15.75" x14ac:dyDescent="0.25">
      <c r="A57" s="10">
        <v>1</v>
      </c>
      <c r="B57" s="14" t="s">
        <v>58</v>
      </c>
      <c r="C57" s="25">
        <v>15</v>
      </c>
      <c r="D57" s="25">
        <v>12</v>
      </c>
      <c r="E57" s="25">
        <v>3</v>
      </c>
      <c r="F57" s="25">
        <v>0</v>
      </c>
      <c r="G57" s="25">
        <v>0</v>
      </c>
      <c r="H57" s="25">
        <v>0</v>
      </c>
      <c r="I57" s="25">
        <v>857</v>
      </c>
      <c r="J57" s="25">
        <v>676</v>
      </c>
      <c r="K57" s="19">
        <f>I57*100/J57</f>
        <v>126.77514792899409</v>
      </c>
      <c r="L57" s="19">
        <f>D57*3+E57*1+F57*2+G57*1.5+H57</f>
        <v>39</v>
      </c>
    </row>
    <row r="58" spans="1:12" ht="15.75" x14ac:dyDescent="0.25">
      <c r="A58" s="10">
        <v>2</v>
      </c>
      <c r="B58" s="14" t="s">
        <v>33</v>
      </c>
      <c r="C58" s="25">
        <v>15</v>
      </c>
      <c r="D58" s="25">
        <v>10</v>
      </c>
      <c r="E58" s="25">
        <v>4</v>
      </c>
      <c r="F58" s="25">
        <v>1</v>
      </c>
      <c r="G58" s="25">
        <v>0</v>
      </c>
      <c r="H58" s="25">
        <v>0</v>
      </c>
      <c r="I58" s="25">
        <v>823</v>
      </c>
      <c r="J58" s="25">
        <v>672</v>
      </c>
      <c r="K58" s="19">
        <f>I58*100/J58</f>
        <v>122.4702380952381</v>
      </c>
      <c r="L58" s="19">
        <f>D58*3+E58*1+F58*2+G58*1.5+H58</f>
        <v>36</v>
      </c>
    </row>
    <row r="59" spans="1:12" ht="15.75" x14ac:dyDescent="0.25">
      <c r="A59" s="10">
        <v>3</v>
      </c>
      <c r="B59" s="14" t="s">
        <v>34</v>
      </c>
      <c r="C59" s="25">
        <v>15</v>
      </c>
      <c r="D59" s="25">
        <v>10</v>
      </c>
      <c r="E59" s="25">
        <v>4</v>
      </c>
      <c r="F59" s="25">
        <v>1</v>
      </c>
      <c r="G59" s="25">
        <v>0</v>
      </c>
      <c r="H59" s="25">
        <v>0</v>
      </c>
      <c r="I59" s="25">
        <v>750</v>
      </c>
      <c r="J59" s="25">
        <v>727</v>
      </c>
      <c r="K59" s="19">
        <f>I59*100/J59</f>
        <v>103.16368638239339</v>
      </c>
      <c r="L59" s="19">
        <f>D59*3+E59*1+F59*2+G59*1.5+H59</f>
        <v>36</v>
      </c>
    </row>
    <row r="60" spans="1:12" ht="9" customHeight="1" x14ac:dyDescent="0.25">
      <c r="A60" s="10"/>
      <c r="B60" s="14"/>
      <c r="C60" s="25"/>
      <c r="D60" s="25"/>
      <c r="E60" s="25"/>
      <c r="F60" s="25"/>
      <c r="G60" s="25"/>
      <c r="H60" s="25"/>
      <c r="I60" s="25"/>
      <c r="J60" s="25"/>
      <c r="K60" s="19"/>
      <c r="L60" s="19"/>
    </row>
    <row r="61" spans="1:12" ht="15.75" x14ac:dyDescent="0.25">
      <c r="A61" s="10"/>
      <c r="B61" s="18" t="s">
        <v>73</v>
      </c>
      <c r="C61" s="25"/>
      <c r="D61" s="25"/>
      <c r="E61" s="25"/>
      <c r="F61" s="25"/>
      <c r="G61" s="25"/>
      <c r="H61" s="25"/>
      <c r="I61" s="25"/>
      <c r="J61" s="25"/>
      <c r="K61" s="19"/>
      <c r="L61" s="19"/>
    </row>
    <row r="62" spans="1:12" ht="6.75" customHeight="1" x14ac:dyDescent="0.25">
      <c r="A62" s="10"/>
      <c r="B62" s="14"/>
      <c r="C62" s="25"/>
      <c r="D62" s="25"/>
      <c r="E62" s="25"/>
      <c r="F62" s="25"/>
      <c r="G62" s="25"/>
      <c r="H62" s="25"/>
      <c r="I62" s="25"/>
      <c r="J62" s="25"/>
      <c r="K62" s="19"/>
      <c r="L62" s="19"/>
    </row>
    <row r="63" spans="1:12" ht="15.75" x14ac:dyDescent="0.25">
      <c r="A63" s="10">
        <v>1</v>
      </c>
      <c r="B63" s="14" t="s">
        <v>60</v>
      </c>
      <c r="C63" s="25">
        <v>15</v>
      </c>
      <c r="D63" s="25">
        <v>9</v>
      </c>
      <c r="E63" s="25">
        <v>6</v>
      </c>
      <c r="F63" s="25">
        <v>0</v>
      </c>
      <c r="G63" s="25">
        <v>0</v>
      </c>
      <c r="H63" s="25">
        <v>0</v>
      </c>
      <c r="I63" s="25">
        <v>751</v>
      </c>
      <c r="J63" s="25">
        <v>619</v>
      </c>
      <c r="K63" s="19">
        <f>I63*100/J63</f>
        <v>121.32471728594507</v>
      </c>
      <c r="L63" s="19">
        <f>D63*3+E63*1+F63*2+G63*1.5+H63</f>
        <v>33</v>
      </c>
    </row>
    <row r="64" spans="1:12" ht="15.75" x14ac:dyDescent="0.25">
      <c r="A64" s="10">
        <v>2</v>
      </c>
      <c r="B64" s="14" t="s">
        <v>38</v>
      </c>
      <c r="C64" s="25">
        <v>15</v>
      </c>
      <c r="D64" s="25">
        <v>7</v>
      </c>
      <c r="E64" s="25">
        <v>5</v>
      </c>
      <c r="F64" s="25">
        <v>3</v>
      </c>
      <c r="G64" s="25">
        <v>0</v>
      </c>
      <c r="H64" s="25">
        <v>0</v>
      </c>
      <c r="I64" s="25">
        <v>760</v>
      </c>
      <c r="J64" s="25">
        <v>683</v>
      </c>
      <c r="K64" s="19">
        <f>I64*100/J64</f>
        <v>111.27379209370424</v>
      </c>
      <c r="L64" s="19">
        <f>D64*3+E64*1+F64*2+G64*1.5+H64</f>
        <v>32</v>
      </c>
    </row>
    <row r="65" spans="1:12" ht="15.75" x14ac:dyDescent="0.25">
      <c r="A65" s="10">
        <v>3</v>
      </c>
      <c r="B65" s="14" t="s">
        <v>32</v>
      </c>
      <c r="C65" s="25">
        <v>15</v>
      </c>
      <c r="D65" s="25">
        <v>8</v>
      </c>
      <c r="E65" s="25">
        <v>6</v>
      </c>
      <c r="F65" s="25">
        <v>1</v>
      </c>
      <c r="G65" s="25">
        <v>0</v>
      </c>
      <c r="H65" s="25">
        <v>0</v>
      </c>
      <c r="I65" s="25">
        <v>695</v>
      </c>
      <c r="J65" s="25">
        <v>691</v>
      </c>
      <c r="K65" s="19">
        <f>I65*100/J65</f>
        <v>100.57887120115774</v>
      </c>
      <c r="L65" s="19">
        <f>D65*3+E65*1+F65*2+G65*1.5+H65</f>
        <v>32</v>
      </c>
    </row>
    <row r="66" spans="1:12" ht="15.75" x14ac:dyDescent="0.25">
      <c r="A66" s="10">
        <v>4</v>
      </c>
      <c r="B66" s="14" t="s">
        <v>37</v>
      </c>
      <c r="C66" s="25">
        <v>15</v>
      </c>
      <c r="D66" s="25">
        <v>5</v>
      </c>
      <c r="E66" s="25">
        <v>8</v>
      </c>
      <c r="F66" s="25">
        <v>2</v>
      </c>
      <c r="G66" s="25">
        <v>0</v>
      </c>
      <c r="H66" s="25">
        <v>0</v>
      </c>
      <c r="I66" s="25">
        <v>711</v>
      </c>
      <c r="J66" s="25">
        <v>815</v>
      </c>
      <c r="K66" s="19">
        <f>I66*100/J66</f>
        <v>87.239263803680984</v>
      </c>
      <c r="L66" s="19">
        <f>D66*3+E66*1+F66*2+G66*1.5+H66</f>
        <v>27</v>
      </c>
    </row>
    <row r="67" spans="1:12" ht="9.75" customHeight="1" x14ac:dyDescent="0.25">
      <c r="A67" s="10"/>
      <c r="B67" s="14"/>
      <c r="C67" s="25"/>
      <c r="D67" s="25"/>
      <c r="E67" s="25"/>
      <c r="F67" s="25"/>
      <c r="G67" s="25"/>
      <c r="H67" s="25"/>
      <c r="I67" s="25"/>
      <c r="J67" s="25"/>
      <c r="K67" s="19"/>
      <c r="L67" s="19"/>
    </row>
    <row r="68" spans="1:12" ht="15.75" x14ac:dyDescent="0.25">
      <c r="A68" s="10"/>
      <c r="B68" s="18" t="s">
        <v>73</v>
      </c>
      <c r="C68" s="25"/>
      <c r="D68" s="25"/>
      <c r="E68" s="25"/>
      <c r="F68" s="25"/>
      <c r="G68" s="25"/>
      <c r="H68" s="25"/>
      <c r="I68" s="25"/>
      <c r="J68" s="25"/>
      <c r="K68" s="19"/>
      <c r="L68" s="19"/>
    </row>
    <row r="69" spans="1:12" ht="6.75" customHeight="1" x14ac:dyDescent="0.25">
      <c r="A69" s="10"/>
      <c r="B69" s="14"/>
      <c r="C69" s="25"/>
      <c r="D69" s="25"/>
      <c r="E69" s="25"/>
      <c r="F69" s="25"/>
      <c r="G69" s="25"/>
      <c r="H69" s="25"/>
      <c r="I69" s="25"/>
      <c r="J69" s="25"/>
      <c r="K69" s="19"/>
      <c r="L69" s="19"/>
    </row>
    <row r="70" spans="1:12" ht="15.75" x14ac:dyDescent="0.25">
      <c r="A70" s="10">
        <v>1</v>
      </c>
      <c r="B70" s="14" t="s">
        <v>39</v>
      </c>
      <c r="C70" s="25">
        <v>15</v>
      </c>
      <c r="D70" s="25">
        <v>8</v>
      </c>
      <c r="E70" s="25">
        <v>7</v>
      </c>
      <c r="F70" s="25">
        <v>0</v>
      </c>
      <c r="G70" s="25">
        <v>0</v>
      </c>
      <c r="H70" s="25">
        <v>0</v>
      </c>
      <c r="I70" s="25">
        <v>650</v>
      </c>
      <c r="J70" s="25">
        <v>664</v>
      </c>
      <c r="K70" s="19">
        <f>I70*100/J70</f>
        <v>97.891566265060234</v>
      </c>
      <c r="L70" s="19">
        <f>D70*3+E70*1+F70*2+G70*1-H70</f>
        <v>31</v>
      </c>
    </row>
    <row r="71" spans="1:12" ht="15.75" x14ac:dyDescent="0.25">
      <c r="A71" s="10">
        <v>2</v>
      </c>
      <c r="B71" s="14" t="s">
        <v>40</v>
      </c>
      <c r="C71" s="25">
        <v>15</v>
      </c>
      <c r="D71" s="25">
        <v>6</v>
      </c>
      <c r="E71" s="25">
        <v>8</v>
      </c>
      <c r="F71" s="25">
        <v>1</v>
      </c>
      <c r="G71" s="25">
        <v>0</v>
      </c>
      <c r="H71" s="25">
        <v>0</v>
      </c>
      <c r="I71" s="25">
        <v>637</v>
      </c>
      <c r="J71" s="25">
        <v>635</v>
      </c>
      <c r="K71" s="19">
        <f>I71*100/J71</f>
        <v>100.31496062992126</v>
      </c>
      <c r="L71" s="19">
        <f>D71*3+E71*1+F71*2+G71*1-H71</f>
        <v>28</v>
      </c>
    </row>
    <row r="72" spans="1:12" ht="15.75" x14ac:dyDescent="0.25">
      <c r="A72" s="10">
        <v>3</v>
      </c>
      <c r="B72" s="14" t="s">
        <v>36</v>
      </c>
      <c r="C72" s="25">
        <v>15</v>
      </c>
      <c r="D72" s="25">
        <v>6</v>
      </c>
      <c r="E72" s="25">
        <v>8</v>
      </c>
      <c r="F72" s="25">
        <v>1</v>
      </c>
      <c r="G72" s="25">
        <v>0</v>
      </c>
      <c r="H72" s="25">
        <v>0</v>
      </c>
      <c r="I72" s="25">
        <v>624</v>
      </c>
      <c r="J72" s="25">
        <v>670</v>
      </c>
      <c r="K72" s="19">
        <f>I72*100/J72</f>
        <v>93.134328358208961</v>
      </c>
      <c r="L72" s="19">
        <f>D72*3+E72*1+F72*2+G72*1-H72</f>
        <v>28</v>
      </c>
    </row>
    <row r="73" spans="1:12" ht="9.75" customHeight="1" x14ac:dyDescent="0.25">
      <c r="A73" s="10"/>
      <c r="B73" s="14"/>
      <c r="C73" s="25"/>
      <c r="D73" s="25"/>
      <c r="E73" s="25"/>
      <c r="F73" s="25"/>
      <c r="G73" s="25"/>
      <c r="H73" s="25"/>
      <c r="I73" s="25"/>
      <c r="J73" s="25"/>
      <c r="K73" s="19"/>
      <c r="L73" s="19"/>
    </row>
    <row r="74" spans="1:12" ht="15.75" x14ac:dyDescent="0.25">
      <c r="A74" s="6"/>
      <c r="B74" s="18" t="s">
        <v>67</v>
      </c>
      <c r="C74" s="25"/>
      <c r="D74" s="25"/>
      <c r="E74" s="25"/>
      <c r="F74" s="25"/>
      <c r="G74" s="25"/>
      <c r="H74" s="25"/>
      <c r="I74" s="25"/>
      <c r="J74" s="25"/>
      <c r="K74" s="19"/>
      <c r="L74" s="19"/>
    </row>
    <row r="75" spans="1:12" ht="5.25" customHeight="1" x14ac:dyDescent="0.25">
      <c r="A75" s="6"/>
      <c r="B75" s="18"/>
      <c r="C75" s="25"/>
      <c r="D75" s="25"/>
      <c r="E75" s="25"/>
      <c r="F75" s="25"/>
      <c r="G75" s="25"/>
      <c r="H75" s="25"/>
      <c r="I75" s="25"/>
      <c r="J75" s="25"/>
      <c r="K75" s="19"/>
      <c r="L75" s="19"/>
    </row>
    <row r="76" spans="1:12" ht="15.75" x14ac:dyDescent="0.25">
      <c r="A76" s="10">
        <v>1</v>
      </c>
      <c r="B76" s="14" t="s">
        <v>47</v>
      </c>
      <c r="C76" s="25">
        <v>16</v>
      </c>
      <c r="D76" s="25">
        <v>9</v>
      </c>
      <c r="E76" s="25">
        <v>6</v>
      </c>
      <c r="F76" s="25">
        <v>1</v>
      </c>
      <c r="G76" s="25">
        <v>0</v>
      </c>
      <c r="H76" s="25">
        <v>0</v>
      </c>
      <c r="I76" s="25">
        <v>725</v>
      </c>
      <c r="J76" s="25">
        <v>688</v>
      </c>
      <c r="K76" s="19">
        <f>I76*100/J76</f>
        <v>105.37790697674419</v>
      </c>
      <c r="L76" s="19">
        <f>D76*3+E76*1+F76*2+G76*1.5+H76</f>
        <v>35</v>
      </c>
    </row>
    <row r="77" spans="1:12" ht="15.75" x14ac:dyDescent="0.25">
      <c r="A77" s="10">
        <v>2</v>
      </c>
      <c r="B77" s="14" t="s">
        <v>45</v>
      </c>
      <c r="C77" s="25">
        <v>16</v>
      </c>
      <c r="D77" s="25">
        <v>9</v>
      </c>
      <c r="E77" s="25">
        <v>7</v>
      </c>
      <c r="F77" s="25">
        <v>0</v>
      </c>
      <c r="G77" s="25">
        <v>0</v>
      </c>
      <c r="H77" s="25">
        <v>0</v>
      </c>
      <c r="I77" s="25">
        <v>611</v>
      </c>
      <c r="J77" s="25">
        <v>590</v>
      </c>
      <c r="K77" s="19">
        <f>I77*100/J77</f>
        <v>103.55932203389831</v>
      </c>
      <c r="L77" s="19">
        <f>D77*3+E77*1+F77*2+G77*1.5+H77</f>
        <v>34</v>
      </c>
    </row>
    <row r="78" spans="1:12" ht="15.75" x14ac:dyDescent="0.25">
      <c r="A78" s="10">
        <v>3</v>
      </c>
      <c r="B78" s="20" t="s">
        <v>54</v>
      </c>
      <c r="C78" s="25">
        <v>16</v>
      </c>
      <c r="D78" s="25">
        <v>9</v>
      </c>
      <c r="E78" s="25">
        <v>7</v>
      </c>
      <c r="F78" s="25">
        <v>0</v>
      </c>
      <c r="G78" s="25">
        <v>0</v>
      </c>
      <c r="H78" s="25">
        <v>0</v>
      </c>
      <c r="I78" s="25">
        <v>584</v>
      </c>
      <c r="J78" s="25">
        <v>566</v>
      </c>
      <c r="K78" s="19">
        <f>I78*100/J78</f>
        <v>103.18021201413427</v>
      </c>
      <c r="L78" s="19">
        <f>D78*3+E78*1+F78*2+G78*1.5+H78</f>
        <v>34</v>
      </c>
    </row>
    <row r="79" spans="1:12" ht="15.75" x14ac:dyDescent="0.25">
      <c r="A79" s="10">
        <v>4</v>
      </c>
      <c r="B79" s="26" t="s">
        <v>48</v>
      </c>
      <c r="C79" s="25">
        <v>16</v>
      </c>
      <c r="D79" s="25">
        <v>7</v>
      </c>
      <c r="E79" s="25">
        <v>7</v>
      </c>
      <c r="F79" s="25">
        <v>2</v>
      </c>
      <c r="G79" s="25">
        <v>0</v>
      </c>
      <c r="H79" s="25">
        <v>0</v>
      </c>
      <c r="I79" s="25">
        <v>709</v>
      </c>
      <c r="J79" s="25">
        <v>709</v>
      </c>
      <c r="K79" s="19">
        <f>I79*100/J79</f>
        <v>100</v>
      </c>
      <c r="L79" s="19">
        <f>D79*3+E79*1+F79*2+G79*1.5+H79</f>
        <v>32</v>
      </c>
    </row>
    <row r="80" spans="1:12" ht="9" customHeight="1" x14ac:dyDescent="0.25"/>
    <row r="81" spans="1:12" ht="15.75" x14ac:dyDescent="0.25">
      <c r="A81" s="6"/>
      <c r="B81" s="18" t="s">
        <v>68</v>
      </c>
      <c r="C81" s="25"/>
      <c r="D81" s="25"/>
      <c r="E81" s="25"/>
      <c r="F81" s="25"/>
      <c r="G81" s="25"/>
      <c r="H81" s="25"/>
      <c r="I81" s="25"/>
      <c r="J81" s="25"/>
      <c r="K81" s="19"/>
      <c r="L81" s="19"/>
    </row>
    <row r="82" spans="1:12" ht="5.25" customHeight="1" x14ac:dyDescent="0.25">
      <c r="A82" s="6"/>
      <c r="B82" s="18"/>
      <c r="C82" s="25"/>
      <c r="D82" s="25"/>
      <c r="E82" s="25"/>
      <c r="F82" s="25"/>
      <c r="G82" s="25"/>
      <c r="H82" s="25"/>
      <c r="I82" s="25"/>
      <c r="J82" s="25"/>
      <c r="K82" s="19"/>
      <c r="L82" s="19"/>
    </row>
    <row r="83" spans="1:12" ht="15.75" x14ac:dyDescent="0.25">
      <c r="A83" s="10">
        <v>1</v>
      </c>
      <c r="B83" s="29" t="s">
        <v>63</v>
      </c>
      <c r="C83" s="25">
        <v>16</v>
      </c>
      <c r="D83" s="25">
        <v>12</v>
      </c>
      <c r="E83" s="25">
        <v>4</v>
      </c>
      <c r="F83" s="25">
        <v>0</v>
      </c>
      <c r="G83" s="25">
        <v>0</v>
      </c>
      <c r="H83" s="25">
        <v>0</v>
      </c>
      <c r="I83" s="25">
        <v>689</v>
      </c>
      <c r="J83" s="25">
        <v>648</v>
      </c>
      <c r="K83" s="19">
        <f>I83*100/J83</f>
        <v>106.32716049382717</v>
      </c>
      <c r="L83" s="19">
        <f>D83*3+E83*1+F83*2+G83*1.5+H83</f>
        <v>40</v>
      </c>
    </row>
    <row r="84" spans="1:12" ht="15.75" x14ac:dyDescent="0.25">
      <c r="A84" s="10">
        <v>2</v>
      </c>
      <c r="B84" s="14" t="s">
        <v>62</v>
      </c>
      <c r="C84" s="25">
        <v>16</v>
      </c>
      <c r="D84" s="25">
        <v>11</v>
      </c>
      <c r="E84" s="25">
        <v>4</v>
      </c>
      <c r="F84" s="25">
        <v>1</v>
      </c>
      <c r="G84" s="25">
        <v>0</v>
      </c>
      <c r="H84" s="25">
        <v>0</v>
      </c>
      <c r="I84" s="25">
        <v>720</v>
      </c>
      <c r="J84" s="25">
        <v>572</v>
      </c>
      <c r="K84" s="19">
        <f>I84*100/J84</f>
        <v>125.87412587412588</v>
      </c>
      <c r="L84" s="19">
        <f>D84*3+E84*1+F84*2+G84*1.5+H84</f>
        <v>39</v>
      </c>
    </row>
    <row r="85" spans="1:12" ht="15.75" x14ac:dyDescent="0.25">
      <c r="A85" s="10">
        <v>3</v>
      </c>
      <c r="B85" s="14" t="s">
        <v>65</v>
      </c>
      <c r="C85" s="25">
        <v>16</v>
      </c>
      <c r="D85" s="25">
        <v>9</v>
      </c>
      <c r="E85" s="25">
        <v>7</v>
      </c>
      <c r="F85" s="25">
        <v>0</v>
      </c>
      <c r="G85" s="25">
        <v>0</v>
      </c>
      <c r="H85" s="25">
        <v>0</v>
      </c>
      <c r="I85" s="25">
        <v>696</v>
      </c>
      <c r="J85" s="25">
        <v>635</v>
      </c>
      <c r="K85" s="19">
        <f>I85*100/J85</f>
        <v>109.60629921259843</v>
      </c>
      <c r="L85" s="19">
        <f>D85*3+E85*1+F85*2+G85*1.5+H85</f>
        <v>34</v>
      </c>
    </row>
    <row r="86" spans="1:12" ht="15.75" x14ac:dyDescent="0.25">
      <c r="A86" s="10">
        <v>4</v>
      </c>
      <c r="B86" s="14" t="s">
        <v>46</v>
      </c>
      <c r="C86" s="25">
        <v>16</v>
      </c>
      <c r="D86" s="25">
        <v>6</v>
      </c>
      <c r="E86" s="25">
        <v>9</v>
      </c>
      <c r="F86" s="25">
        <v>1</v>
      </c>
      <c r="G86" s="25">
        <v>0</v>
      </c>
      <c r="H86" s="25">
        <v>0</v>
      </c>
      <c r="I86" s="25">
        <v>452</v>
      </c>
      <c r="J86" s="25">
        <v>507</v>
      </c>
      <c r="K86" s="19">
        <f>I86*100/J86</f>
        <v>89.15187376725838</v>
      </c>
      <c r="L86" s="19">
        <f>D86*3+E86*1+F86*2+G86*1.5+H86</f>
        <v>29</v>
      </c>
    </row>
    <row r="87" spans="1:12" ht="7.5" customHeight="1" x14ac:dyDescent="0.25">
      <c r="A87" s="10"/>
    </row>
    <row r="88" spans="1:12" ht="15.75" x14ac:dyDescent="0.25">
      <c r="A88" s="6"/>
      <c r="B88" s="18" t="s">
        <v>71</v>
      </c>
      <c r="C88" s="25"/>
      <c r="D88" s="25"/>
      <c r="E88" s="25"/>
      <c r="F88" s="25"/>
      <c r="G88" s="25"/>
      <c r="H88" s="25"/>
      <c r="I88" s="25"/>
      <c r="J88" s="25"/>
      <c r="K88" s="19"/>
      <c r="L88" s="19"/>
    </row>
    <row r="89" spans="1:12" ht="6" customHeight="1" x14ac:dyDescent="0.25">
      <c r="A89" s="6"/>
      <c r="B89" s="18"/>
      <c r="C89" s="25"/>
      <c r="D89" s="25"/>
      <c r="E89" s="25"/>
      <c r="F89" s="25"/>
      <c r="G89" s="25"/>
      <c r="H89" s="25"/>
      <c r="I89" s="25"/>
      <c r="J89" s="25"/>
      <c r="K89" s="19"/>
      <c r="L89" s="19"/>
    </row>
    <row r="90" spans="1:12" ht="15.75" x14ac:dyDescent="0.25">
      <c r="A90" s="10">
        <v>1</v>
      </c>
      <c r="B90" s="14" t="s">
        <v>43</v>
      </c>
      <c r="C90" s="25">
        <v>16</v>
      </c>
      <c r="D90" s="25">
        <v>7</v>
      </c>
      <c r="E90" s="25">
        <v>7</v>
      </c>
      <c r="F90" s="25">
        <v>2</v>
      </c>
      <c r="G90" s="25">
        <v>0</v>
      </c>
      <c r="H90" s="25">
        <v>0</v>
      </c>
      <c r="I90" s="25">
        <v>568</v>
      </c>
      <c r="J90" s="25">
        <v>640</v>
      </c>
      <c r="K90" s="19">
        <f>I90*100/J90</f>
        <v>88.75</v>
      </c>
      <c r="L90" s="19">
        <f>D90*3+E90*1+F90*2+G90*1.5+H90</f>
        <v>32</v>
      </c>
    </row>
    <row r="91" spans="1:12" ht="15.75" x14ac:dyDescent="0.25">
      <c r="A91" s="10">
        <v>2</v>
      </c>
      <c r="B91" s="14" t="s">
        <v>50</v>
      </c>
      <c r="C91" s="25">
        <v>16</v>
      </c>
      <c r="D91" s="25">
        <v>6</v>
      </c>
      <c r="E91" s="25">
        <v>9</v>
      </c>
      <c r="F91" s="25">
        <v>1</v>
      </c>
      <c r="G91" s="25">
        <v>0</v>
      </c>
      <c r="H91" s="25">
        <v>0</v>
      </c>
      <c r="I91" s="25">
        <v>614</v>
      </c>
      <c r="J91" s="25">
        <v>596</v>
      </c>
      <c r="K91" s="19">
        <f>I91*100/J91</f>
        <v>103.02013422818791</v>
      </c>
      <c r="L91" s="19">
        <f>D91*3+E91*1+F91*2+G91*1.5+H91</f>
        <v>29</v>
      </c>
    </row>
    <row r="92" spans="1:12" ht="15.75" x14ac:dyDescent="0.25">
      <c r="A92" s="10">
        <v>3</v>
      </c>
      <c r="B92" s="14" t="s">
        <v>35</v>
      </c>
      <c r="C92" s="25">
        <v>16</v>
      </c>
      <c r="D92" s="25">
        <v>6</v>
      </c>
      <c r="E92" s="25">
        <v>10</v>
      </c>
      <c r="F92" s="25">
        <v>0</v>
      </c>
      <c r="G92" s="25">
        <v>0</v>
      </c>
      <c r="H92" s="25">
        <v>0</v>
      </c>
      <c r="I92" s="25">
        <v>648</v>
      </c>
      <c r="J92" s="25">
        <v>729</v>
      </c>
      <c r="K92" s="19">
        <f>I92*100/J92</f>
        <v>88.888888888888886</v>
      </c>
      <c r="L92" s="19">
        <f>D92*3+E92*1+F92*2+G92*1.5+H92</f>
        <v>28</v>
      </c>
    </row>
    <row r="93" spans="1:12" ht="15.75" x14ac:dyDescent="0.25">
      <c r="A93" s="10">
        <v>4</v>
      </c>
      <c r="B93" s="14" t="s">
        <v>44</v>
      </c>
      <c r="C93" s="25">
        <v>16</v>
      </c>
      <c r="D93" s="25">
        <v>5</v>
      </c>
      <c r="E93" s="25">
        <v>10</v>
      </c>
      <c r="F93" s="25">
        <v>1</v>
      </c>
      <c r="G93" s="25">
        <v>0</v>
      </c>
      <c r="H93" s="25">
        <v>0</v>
      </c>
      <c r="I93" s="25">
        <v>495</v>
      </c>
      <c r="J93" s="25">
        <v>554</v>
      </c>
      <c r="K93" s="19">
        <f>I93*100/J93</f>
        <v>89.350180505415167</v>
      </c>
      <c r="L93" s="19">
        <f>D93*3+E93*1+F93*2+G93*1.5+H93</f>
        <v>27</v>
      </c>
    </row>
    <row r="94" spans="1:12" ht="8.25" customHeight="1" x14ac:dyDescent="0.25">
      <c r="A94" s="10"/>
      <c r="B94" s="14"/>
      <c r="C94" s="25"/>
      <c r="D94" s="25"/>
      <c r="E94" s="25"/>
      <c r="F94" s="25"/>
      <c r="G94" s="25"/>
      <c r="H94" s="25"/>
      <c r="I94" s="25"/>
      <c r="J94" s="25"/>
      <c r="K94" s="19"/>
      <c r="L94" s="19"/>
    </row>
    <row r="95" spans="1:12" ht="15.75" x14ac:dyDescent="0.25">
      <c r="A95" s="6"/>
      <c r="B95" s="18" t="s">
        <v>70</v>
      </c>
      <c r="C95" s="25"/>
      <c r="D95" s="25"/>
      <c r="E95" s="25"/>
      <c r="F95" s="25"/>
      <c r="G95" s="25"/>
      <c r="H95" s="25"/>
      <c r="I95" s="25"/>
      <c r="J95" s="25"/>
      <c r="K95" s="19"/>
      <c r="L95" s="19"/>
    </row>
    <row r="96" spans="1:12" ht="3.75" customHeight="1" x14ac:dyDescent="0.25">
      <c r="A96" s="6"/>
      <c r="B96" s="18"/>
      <c r="C96" s="25"/>
      <c r="D96" s="25"/>
      <c r="E96" s="25"/>
      <c r="F96" s="25"/>
      <c r="G96" s="25"/>
      <c r="H96" s="25"/>
      <c r="I96" s="25"/>
      <c r="J96" s="25"/>
      <c r="K96" s="19"/>
      <c r="L96" s="19"/>
    </row>
    <row r="97" spans="1:12" ht="15.75" x14ac:dyDescent="0.25">
      <c r="A97" s="10">
        <v>1</v>
      </c>
      <c r="B97" s="14" t="s">
        <v>42</v>
      </c>
      <c r="C97" s="25">
        <v>16</v>
      </c>
      <c r="D97" s="25">
        <v>7</v>
      </c>
      <c r="E97" s="25">
        <v>8</v>
      </c>
      <c r="F97" s="25">
        <v>1</v>
      </c>
      <c r="G97" s="25">
        <v>0</v>
      </c>
      <c r="H97" s="25">
        <v>0</v>
      </c>
      <c r="I97" s="25">
        <v>625</v>
      </c>
      <c r="J97" s="25">
        <v>579</v>
      </c>
      <c r="K97" s="19">
        <f>I97*100/J97</f>
        <v>107.94473229706391</v>
      </c>
      <c r="L97" s="19">
        <f>D97*3+E97*1+F97*2+G97*1.5+H97</f>
        <v>31</v>
      </c>
    </row>
    <row r="98" spans="1:12" s="28" customFormat="1" ht="15.75" x14ac:dyDescent="0.25">
      <c r="A98" s="10">
        <v>2</v>
      </c>
      <c r="B98" s="14" t="s">
        <v>53</v>
      </c>
      <c r="C98" s="25">
        <v>16</v>
      </c>
      <c r="D98" s="25">
        <v>6</v>
      </c>
      <c r="E98" s="25">
        <v>9</v>
      </c>
      <c r="F98" s="25">
        <v>1</v>
      </c>
      <c r="G98" s="25">
        <v>0</v>
      </c>
      <c r="H98" s="25">
        <v>0</v>
      </c>
      <c r="I98" s="25">
        <v>604</v>
      </c>
      <c r="J98" s="25">
        <v>565</v>
      </c>
      <c r="K98" s="19">
        <f>I98*100/J98</f>
        <v>106.90265486725664</v>
      </c>
      <c r="L98" s="19">
        <f>D98*3+E98*1+F98*2+G98*1.5+H98</f>
        <v>29</v>
      </c>
    </row>
    <row r="99" spans="1:12" s="28" customFormat="1" ht="15.75" x14ac:dyDescent="0.25">
      <c r="A99" s="10">
        <v>3</v>
      </c>
      <c r="B99" s="14" t="s">
        <v>61</v>
      </c>
      <c r="C99" s="25">
        <v>16</v>
      </c>
      <c r="D99" s="25">
        <v>6</v>
      </c>
      <c r="E99" s="25">
        <v>9</v>
      </c>
      <c r="F99" s="25">
        <v>1</v>
      </c>
      <c r="G99" s="25">
        <v>0</v>
      </c>
      <c r="H99" s="25">
        <v>0</v>
      </c>
      <c r="I99" s="25">
        <v>637</v>
      </c>
      <c r="J99" s="25">
        <v>686</v>
      </c>
      <c r="K99" s="19">
        <f>I99*100/J99</f>
        <v>92.857142857142861</v>
      </c>
      <c r="L99" s="19">
        <f>D99*3+E99*1+F99*2+G99*1.5+H99</f>
        <v>29</v>
      </c>
    </row>
    <row r="100" spans="1:12" ht="15.75" x14ac:dyDescent="0.25">
      <c r="A100" s="10">
        <v>4</v>
      </c>
      <c r="B100" s="14" t="s">
        <v>51</v>
      </c>
      <c r="C100" s="25">
        <v>16</v>
      </c>
      <c r="D100" s="25">
        <v>6</v>
      </c>
      <c r="E100" s="25">
        <v>10</v>
      </c>
      <c r="F100" s="25">
        <v>0</v>
      </c>
      <c r="G100" s="25">
        <v>0</v>
      </c>
      <c r="H100" s="25">
        <v>0</v>
      </c>
      <c r="I100" s="25">
        <v>545</v>
      </c>
      <c r="J100" s="25">
        <v>565</v>
      </c>
      <c r="K100" s="19">
        <f>I100*100/J100</f>
        <v>96.460176991150448</v>
      </c>
      <c r="L100" s="19">
        <f>D100*3+E100*1+F100*2+G100*1.5+H100</f>
        <v>28</v>
      </c>
    </row>
    <row r="101" spans="1:12" s="28" customFormat="1" ht="9.75" customHeight="1" x14ac:dyDescent="0.25">
      <c r="A101" s="10"/>
      <c r="B101" s="14"/>
      <c r="C101" s="25"/>
      <c r="D101" s="25"/>
      <c r="E101" s="25"/>
      <c r="F101" s="25"/>
      <c r="G101" s="25"/>
      <c r="H101" s="25"/>
      <c r="I101" s="25"/>
      <c r="J101" s="25"/>
      <c r="K101" s="19"/>
      <c r="L101" s="19"/>
    </row>
    <row r="102" spans="1:12" ht="15.75" x14ac:dyDescent="0.25">
      <c r="A102" s="6"/>
      <c r="B102" s="18" t="s">
        <v>69</v>
      </c>
      <c r="C102" s="25"/>
      <c r="D102" s="25"/>
      <c r="E102" s="25"/>
      <c r="F102" s="25"/>
      <c r="G102" s="25"/>
      <c r="H102" s="25"/>
      <c r="I102" s="25"/>
      <c r="J102" s="25"/>
      <c r="K102" s="19"/>
      <c r="L102" s="19"/>
    </row>
    <row r="103" spans="1:12" ht="5.25" customHeight="1" x14ac:dyDescent="0.25">
      <c r="A103" s="6"/>
      <c r="B103" s="18"/>
      <c r="C103" s="25"/>
      <c r="D103" s="25"/>
      <c r="E103" s="25"/>
      <c r="F103" s="25"/>
      <c r="G103" s="25"/>
      <c r="H103" s="25"/>
      <c r="I103" s="25"/>
      <c r="J103" s="25"/>
      <c r="K103" s="19"/>
      <c r="L103" s="19"/>
    </row>
    <row r="104" spans="1:12" s="28" customFormat="1" ht="15.75" x14ac:dyDescent="0.25">
      <c r="A104" s="10">
        <v>1</v>
      </c>
      <c r="B104" s="14" t="s">
        <v>49</v>
      </c>
      <c r="C104" s="25">
        <v>16</v>
      </c>
      <c r="D104" s="25">
        <v>7</v>
      </c>
      <c r="E104" s="25">
        <v>9</v>
      </c>
      <c r="F104" s="25">
        <v>0</v>
      </c>
      <c r="G104" s="25">
        <v>0</v>
      </c>
      <c r="H104" s="25">
        <v>0</v>
      </c>
      <c r="I104" s="25">
        <v>631</v>
      </c>
      <c r="J104" s="25">
        <v>639</v>
      </c>
      <c r="K104" s="19">
        <f>I104*100/J104</f>
        <v>98.748043818466357</v>
      </c>
      <c r="L104" s="19">
        <f>D104*3+E104*1+F104*2+G104*1.5+H104</f>
        <v>30</v>
      </c>
    </row>
    <row r="105" spans="1:12" s="28" customFormat="1" ht="15.75" x14ac:dyDescent="0.25">
      <c r="A105" s="10">
        <v>2</v>
      </c>
      <c r="B105" s="14" t="s">
        <v>41</v>
      </c>
      <c r="C105" s="25">
        <v>16</v>
      </c>
      <c r="D105" s="25">
        <v>5</v>
      </c>
      <c r="E105" s="25">
        <v>10</v>
      </c>
      <c r="F105" s="25">
        <v>1</v>
      </c>
      <c r="G105" s="25">
        <v>0</v>
      </c>
      <c r="H105" s="25">
        <v>0</v>
      </c>
      <c r="I105" s="25">
        <v>602</v>
      </c>
      <c r="J105" s="25">
        <v>741</v>
      </c>
      <c r="K105" s="19">
        <f>I105*100/J105</f>
        <v>81.241565452091763</v>
      </c>
      <c r="L105" s="19">
        <f>D105*3+E105*1+F105*2+G105*1.5+H105</f>
        <v>27</v>
      </c>
    </row>
    <row r="106" spans="1:12" ht="15.75" x14ac:dyDescent="0.25">
      <c r="A106" s="10">
        <v>3</v>
      </c>
      <c r="B106" s="14" t="s">
        <v>59</v>
      </c>
      <c r="C106" s="25">
        <v>16</v>
      </c>
      <c r="D106" s="25">
        <v>5</v>
      </c>
      <c r="E106" s="25">
        <v>11</v>
      </c>
      <c r="F106" s="25">
        <v>0</v>
      </c>
      <c r="G106" s="25">
        <v>0</v>
      </c>
      <c r="H106" s="25">
        <v>0</v>
      </c>
      <c r="I106" s="25">
        <v>648</v>
      </c>
      <c r="J106" s="25">
        <v>803</v>
      </c>
      <c r="K106" s="19">
        <f>I106*100/J106</f>
        <v>80.697384806973844</v>
      </c>
      <c r="L106" s="19">
        <f>D106*3+E106*1+F106*2+G106*1.5+H106</f>
        <v>26</v>
      </c>
    </row>
    <row r="107" spans="1:12" ht="15.75" x14ac:dyDescent="0.25">
      <c r="A107" s="10">
        <v>4</v>
      </c>
      <c r="B107" s="14" t="s">
        <v>52</v>
      </c>
      <c r="C107" s="25">
        <v>16</v>
      </c>
      <c r="D107" s="25">
        <v>4</v>
      </c>
      <c r="E107" s="25">
        <v>11</v>
      </c>
      <c r="F107" s="25">
        <v>1</v>
      </c>
      <c r="G107" s="25">
        <v>0</v>
      </c>
      <c r="H107" s="25">
        <v>0</v>
      </c>
      <c r="I107" s="25">
        <v>741</v>
      </c>
      <c r="J107" s="25">
        <v>938</v>
      </c>
      <c r="K107" s="19">
        <f>I107*100/J107</f>
        <v>78.997867803837948</v>
      </c>
      <c r="L107" s="19">
        <f>D107*3+E107*1+F107*2+G107*1.5+H107</f>
        <v>25</v>
      </c>
    </row>
    <row r="108" spans="1:12" ht="15.75" x14ac:dyDescent="0.25">
      <c r="A108" s="10"/>
      <c r="B108" s="27"/>
      <c r="C108" s="15">
        <f t="shared" ref="C108:J108" si="6">SUM(C57:C107)</f>
        <v>470</v>
      </c>
      <c r="D108" s="15">
        <f t="shared" si="6"/>
        <v>223</v>
      </c>
      <c r="E108" s="15">
        <f t="shared" si="6"/>
        <v>223</v>
      </c>
      <c r="F108" s="15">
        <f t="shared" si="6"/>
        <v>24</v>
      </c>
      <c r="G108" s="15">
        <f t="shared" si="6"/>
        <v>0</v>
      </c>
      <c r="H108" s="15">
        <f t="shared" si="6"/>
        <v>0</v>
      </c>
      <c r="I108" s="15">
        <f t="shared" si="6"/>
        <v>19802</v>
      </c>
      <c r="J108" s="15">
        <f t="shared" si="6"/>
        <v>19802</v>
      </c>
      <c r="K108" s="24"/>
      <c r="L108" s="19" t="s">
        <v>3</v>
      </c>
    </row>
  </sheetData>
  <sortState ref="B39:L40">
    <sortCondition descending="1" ref="L39:L40"/>
    <sortCondition descending="1" ref="K39:K40"/>
  </sortState>
  <pageMargins left="0.51181102362204722" right="0.51181102362204722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2020-01-10T04:35:56Z</dcterms:modified>
</cp:coreProperties>
</file>